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<sst xmlns="http://schemas.openxmlformats.org/spreadsheetml/2006/main" count="9" uniqueCount="9">
  <si>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RPM</t>
  </si>
  <si>
    <t>Torque</t>
  </si>
  <si>
    <t>Horsepower</t>
  </si>
  <si>
    <t>Brake Torq.</t>
  </si>
  <si>
    <t>Effective Brake HP</t>
  </si>
  <si>
    <t>Torq Diff</t>
  </si>
  <si>
    <t>T 2nd</t>
  </si>
  <si>
    <t>Brake Torque Diff.</t>
  </si>
  <si>
    <t>BT 2nd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</si>
</sst>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Arial"/>
      <family val="0"/>
    </font>
    <font>
      <b/>
      <sz val="10"/>
      <name val="Arial"/>
      <family val="2"/>
    </font>
    <font>
      <sz val="6.9"/>
      <name val="Arial"/>
      <family val="5"/>
    </font>
    <font>
      <sz val="10.3"/>
      <name val="Arial"/>
      <family val="5"/>
    </font>
    <font>
      <sz val="7"/>
      <name val="Arial"/>
      <family val="5"/>
    </font>
    <font>
      <sz val="11"/>
      <name val="Arial"/>
      <family val="5"/>
    </font>
    <font>
      <sz val="8"/>
      <name val="Arial"/>
      <family val="5"/>
    </font>
    <font>
      <sz val="15.9"/>
      <name val="Arial"/>
      <family val="5"/>
    </font>
    <font>
      <sz val="23.3"/>
      <name val="Arial"/>
      <family val="5"/>
    </font>
    <font>
      <sz val="179.9"/>
      <name val="Arial"/>
      <family val="5"/>
    </font>
    <font>
      <sz val="269.8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Sheet1!$B$19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Sheet1!$B$20:$B$60</c:f>
              <c:numCache/>
            </c:numRef>
          </c:val>
          <c:smooth val="0"/>
        </c:ser>
        <c:ser>
          <c:idx val="1"/>
          <c:order val="1"/>
          <c:tx>
            <c:strRef>
              <c:f>Sheet1!$C$19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Sheet1!$C$20:$C$60</c:f>
              <c:numCache/>
            </c:numRef>
          </c:val>
          <c:smooth val="0"/>
        </c:ser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5630"/>
        <c:crossesAt val="0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Sheet1!$D$19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Sheet1!$D$20:$D$60</c:f>
              <c:numCache/>
            </c:numRef>
          </c:val>
          <c:smooth val="0"/>
        </c:ser>
        <c:ser>
          <c:idx val="1"/>
          <c:order val="1"/>
          <c:tx>
            <c:strRef>
              <c:f>Sheet1!$E$19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Sheet1!$E$20:$E$60</c:f>
              <c:numCache/>
            </c:numRef>
          </c:val>
          <c:smooth val="0"/>
        </c:ser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24"/>
        <c:crossesAt val="0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86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Sheet1!$F$20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Sheet1!$F$21:$F$60</c:f>
              <c:numCache/>
            </c:numRef>
          </c:val>
          <c:smooth val="0"/>
        </c:ser>
        <c:ser>
          <c:idx val="1"/>
          <c:order val="1"/>
          <c:tx>
            <c:strRef>
              <c:f>Sheet1!$G$20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Sheet1!$G$21:$G$60</c:f>
              <c:numCache/>
            </c:numRef>
          </c:val>
          <c:smooth val="0"/>
        </c:ser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154"/>
        <c:crossesAt val="0"/>
        <c:auto val="1"/>
        <c:lblOffset val="100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4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Sheet1!$H$20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Sheet1!$H$21:$H$60</c:f>
              <c:numCache/>
            </c:numRef>
          </c:val>
          <c:smooth val="0"/>
        </c:ser>
        <c:ser>
          <c:idx val="1"/>
          <c:order val="1"/>
          <c:tx>
            <c:strRef>
              <c:f>Sheet1!$I$20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Sheet1!$I$21:$I$60</c:f>
              <c:numCache/>
            </c:numRef>
          </c:val>
          <c:smooth val="0"/>
        </c:ser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372"/>
        <c:crossesAt val="0"/>
        <c:auto val="1"/>
        <c:lblOffset val="100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32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Sheet1!$B$19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Sheet1!$B$20:$B$60</c:f>
              <c:numCache/>
            </c:numRef>
          </c:val>
          <c:smooth val="0"/>
        </c:ser>
        <c:ser>
          <c:idx val="1"/>
          <c:order val="1"/>
          <c:tx>
            <c:strRef>
              <c:f>Sheet1!$C$19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Sheet1!$C$20:$C$60</c:f>
              <c:numCache/>
            </c:numRef>
          </c:val>
          <c:smooth val="0"/>
        </c:ser>
        <c:axId val="15756029"/>
        <c:axId val="7586534"/>
      </c:line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6534"/>
        <c:crossesAt val="0"/>
        <c:auto val="1"/>
        <c:lblOffset val="100"/>
        <c:noMultiLvlLbl val="0"/>
      </c:catAx>
      <c:valAx>
        <c:axId val="75865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60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Sheet1!$D$19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9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Sheet1!$D$20:$D$60</c:f>
              <c:numCache/>
            </c:numRef>
          </c:val>
          <c:smooth val="0"/>
        </c:ser>
        <c:ser>
          <c:idx val="1"/>
          <c:order val="1"/>
          <c:tx>
            <c:strRef>
              <c:f>Sheet1!$E$19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9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Sheet1!$A$20:$A$60</c:f>
              <c:numCache/>
            </c:numRef>
          </c:cat>
          <c:val>
            <c:numRef>
              <c:f>Sheet1!$E$20:$E$60</c:f>
              <c:numCache/>
            </c:numRef>
          </c:val>
          <c:smooth val="0"/>
        </c:ser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9488"/>
        <c:crossesAt val="0"/>
        <c:auto val="1"/>
        <c:lblOffset val="100"/>
        <c:noMultiLvlLbl val="0"/>
      </c:catAx>
      <c:valAx>
        <c:axId val="105294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9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9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7053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838200</xdr:colOff>
      <xdr:row>0</xdr:row>
      <xdr:rowOff>0</xdr:rowOff>
    </xdr:from>
    <xdr:to>
      <xdr:col>11</xdr:col>
      <xdr:colOff>209550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4695825" y="0"/>
        <a:ext cx="4914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209550</xdr:colOff>
      <xdr:row>0</xdr:row>
      <xdr:rowOff>0</xdr:rowOff>
    </xdr:from>
    <xdr:to>
      <xdr:col>19</xdr:col>
      <xdr:colOff>9525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9610725" y="0"/>
        <a:ext cx="46767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209550</xdr:colOff>
      <xdr:row>17</xdr:row>
      <xdr:rowOff>152400</xdr:rowOff>
    </xdr:from>
    <xdr:to>
      <xdr:col>19</xdr:col>
      <xdr:colOff>9525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9610725" y="2905125"/>
        <a:ext cx="46767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47625</xdr:colOff>
      <xdr:row>35</xdr:row>
      <xdr:rowOff>142875</xdr:rowOff>
    </xdr:from>
    <xdr:to>
      <xdr:col>26</xdr:col>
      <xdr:colOff>419100</xdr:colOff>
      <xdr:row>76</xdr:row>
      <xdr:rowOff>133350</xdr:rowOff>
    </xdr:to>
    <xdr:graphicFrame>
      <xdr:nvGraphicFramePr>
        <xdr:cNvPr id="5" name="Chart 5"/>
        <xdr:cNvGraphicFramePr/>
      </xdr:nvGraphicFramePr>
      <xdr:xfrm>
        <a:off x="8229600" y="5810250"/>
        <a:ext cx="10734675" cy="662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77</xdr:row>
      <xdr:rowOff>0</xdr:rowOff>
    </xdr:from>
    <xdr:to>
      <xdr:col>214</xdr:col>
      <xdr:colOff>314325</xdr:colOff>
      <xdr:row>541</xdr:row>
      <xdr:rowOff>9525</xdr:rowOff>
    </xdr:to>
    <xdr:graphicFrame>
      <xdr:nvGraphicFramePr>
        <xdr:cNvPr id="6" name="Chart 6"/>
        <xdr:cNvGraphicFramePr/>
      </xdr:nvGraphicFramePr>
      <xdr:xfrm>
        <a:off x="8239125" y="12468225"/>
        <a:ext cx="125225175" cy="7514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31">
      <selection activeCell="D56" sqref="D56"/>
    </sheetView>
  </sheetViews>
  <sheetFormatPr defaultColWidth="9.140625" defaultRowHeight="12.75"/>
  <cols>
    <col min="1" max="1" width="9.7109375" style="0" customWidth="1"/>
    <col min="2" max="2" width="13.140625" style="1" customWidth="1"/>
    <col min="3" max="3" width="15.00390625" style="0" customWidth="1"/>
    <col min="4" max="5" width="20.00390625" style="0" customWidth="1"/>
    <col min="8" max="8" width="17.421875" style="0" customWidth="1"/>
  </cols>
  <sheetData>
    <row r="1" spans="2:3" ht="12.75">
      <c r="B1"/>
      <c r="C1" s="1"/>
    </row>
    <row r="2" spans="2:3" ht="12.75">
      <c r="B2"/>
      <c r="C2" s="1"/>
    </row>
    <row r="3" spans="2:3" ht="12.75">
      <c r="B3"/>
      <c r="C3" s="1"/>
    </row>
    <row r="4" spans="2:3" ht="12.75">
      <c r="B4"/>
      <c r="C4" s="1"/>
    </row>
    <row r="5" spans="2:3" ht="12.75">
      <c r="B5"/>
      <c r="C5" s="1"/>
    </row>
    <row r="6" spans="2:3" ht="12.75">
      <c r="B6"/>
      <c r="C6" s="1"/>
    </row>
    <row r="7" s="2" customFormat="1" ht="12.75"/>
    <row r="19" spans="1:6" s="3" customFormat="1" ht="12.7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/>
    </row>
    <row r="20" spans="1:10" ht="12.75">
      <c r="A20" s="4">
        <v>0</v>
      </c>
      <c r="B20">
        <v>-37.3</v>
      </c>
      <c r="C20" s="5">
        <f>B20*A20/7120.755857644</f>
        <v>0</v>
      </c>
      <c r="D20">
        <v>-37.3</v>
      </c>
      <c r="E20" s="5">
        <f aca="true" t="shared" si="0" ref="E20:E56">(D20/1.355817947)*A20/5252</f>
        <v>0</v>
      </c>
      <c r="F20" s="3" t="s">
        <v>5</v>
      </c>
      <c r="G20" s="3" t="s">
        <v>6</v>
      </c>
      <c r="H20" s="2" t="s">
        <v>7</v>
      </c>
      <c r="I20" s="3" t="s">
        <v>8</v>
      </c>
      <c r="J20" s="2"/>
    </row>
    <row r="21" spans="1:8" ht="12.75">
      <c r="A21" s="4">
        <v>250</v>
      </c>
      <c r="B21">
        <v>-9</v>
      </c>
      <c r="C21" s="5">
        <f aca="true" t="shared" si="1" ref="C21:C56">B21*A21/7120.755857644</f>
        <v>-0.3159776918323448</v>
      </c>
      <c r="D21">
        <v>-34.6</v>
      </c>
      <c r="E21" s="5">
        <f t="shared" si="0"/>
        <v>-1.2147586819332368</v>
      </c>
      <c r="F21" s="5">
        <f aca="true" t="shared" si="2" ref="F21:F56">B21-B20</f>
        <v>28.299999999999997</v>
      </c>
      <c r="H21" s="5">
        <f aca="true" t="shared" si="3" ref="H21:H56">D21-D20</f>
        <v>2.6999999999999957</v>
      </c>
    </row>
    <row r="22" spans="1:9" ht="12.75">
      <c r="A22" s="4">
        <v>500</v>
      </c>
      <c r="B22">
        <v>38</v>
      </c>
      <c r="C22" s="5">
        <f t="shared" si="1"/>
        <v>2.668256064362023</v>
      </c>
      <c r="D22">
        <v>-34.4</v>
      </c>
      <c r="E22" s="5">
        <f t="shared" si="0"/>
        <v>-2.415473910896147</v>
      </c>
      <c r="F22" s="5">
        <f t="shared" si="2"/>
        <v>47</v>
      </c>
      <c r="G22" s="5">
        <f>F22-F21</f>
        <v>18.700000000000003</v>
      </c>
      <c r="H22" s="5">
        <f t="shared" si="3"/>
        <v>0.20000000000000284</v>
      </c>
      <c r="I22" s="5">
        <f aca="true" t="shared" si="4" ref="I22:I56">H22-H21</f>
        <v>-2.499999999999993</v>
      </c>
    </row>
    <row r="23" spans="1:9" ht="12.75">
      <c r="A23" s="4">
        <v>750</v>
      </c>
      <c r="B23">
        <v>70</v>
      </c>
      <c r="C23" s="5">
        <f t="shared" si="1"/>
        <v>7.372812809421379</v>
      </c>
      <c r="D23">
        <v>-34.9</v>
      </c>
      <c r="E23" s="5">
        <f t="shared" si="0"/>
        <v>-3.6758738149829444</v>
      </c>
      <c r="F23" s="5">
        <f t="shared" si="2"/>
        <v>32</v>
      </c>
      <c r="G23" s="5">
        <f aca="true" t="shared" si="5" ref="G23:G56">F23-F22</f>
        <v>-15</v>
      </c>
      <c r="H23" s="5">
        <f t="shared" si="3"/>
        <v>-0.5</v>
      </c>
      <c r="I23" s="5">
        <f t="shared" si="4"/>
        <v>-0.7000000000000028</v>
      </c>
    </row>
    <row r="24" spans="1:9" ht="12.75">
      <c r="A24" s="4">
        <v>1000</v>
      </c>
      <c r="B24">
        <v>95</v>
      </c>
      <c r="C24" s="5">
        <f t="shared" si="1"/>
        <v>13.341280321810116</v>
      </c>
      <c r="D24">
        <v>-35.7</v>
      </c>
      <c r="E24" s="5">
        <f t="shared" si="0"/>
        <v>-5.0135127104065385</v>
      </c>
      <c r="F24" s="5">
        <f t="shared" si="2"/>
        <v>25</v>
      </c>
      <c r="G24" s="5">
        <f t="shared" si="5"/>
        <v>-7</v>
      </c>
      <c r="H24" s="5">
        <f t="shared" si="3"/>
        <v>-0.8000000000000043</v>
      </c>
      <c r="I24" s="5">
        <f t="shared" si="4"/>
        <v>-0.30000000000000426</v>
      </c>
    </row>
    <row r="25" spans="1:9" ht="12.75">
      <c r="A25" s="4">
        <v>1250</v>
      </c>
      <c r="B25">
        <v>116</v>
      </c>
      <c r="C25" s="5">
        <f t="shared" si="1"/>
        <v>20.363006806973335</v>
      </c>
      <c r="D25">
        <v>-36.6</v>
      </c>
      <c r="E25" s="5">
        <f t="shared" si="0"/>
        <v>-6.424879733924345</v>
      </c>
      <c r="F25" s="5">
        <f t="shared" si="2"/>
        <v>21</v>
      </c>
      <c r="G25" s="5">
        <f t="shared" si="5"/>
        <v>-4</v>
      </c>
      <c r="H25" s="5">
        <f t="shared" si="3"/>
        <v>-0.8999999999999986</v>
      </c>
      <c r="I25" s="5">
        <f t="shared" si="4"/>
        <v>-0.09999999999999432</v>
      </c>
    </row>
    <row r="26" spans="1:9" ht="12.75">
      <c r="A26" s="4">
        <v>1500</v>
      </c>
      <c r="B26">
        <v>138</v>
      </c>
      <c r="C26" s="5">
        <f t="shared" si="1"/>
        <v>29.069947648575724</v>
      </c>
      <c r="D26">
        <v>-37.5</v>
      </c>
      <c r="E26" s="5">
        <f t="shared" si="0"/>
        <v>-7.89944229580862</v>
      </c>
      <c r="F26" s="5">
        <f t="shared" si="2"/>
        <v>22</v>
      </c>
      <c r="G26" s="5">
        <f t="shared" si="5"/>
        <v>1</v>
      </c>
      <c r="H26" s="5">
        <f t="shared" si="3"/>
        <v>-0.8999999999999986</v>
      </c>
      <c r="I26" s="5">
        <f t="shared" si="4"/>
        <v>0</v>
      </c>
    </row>
    <row r="27" spans="1:9" ht="12.75">
      <c r="A27" s="4">
        <v>1750</v>
      </c>
      <c r="B27">
        <v>161</v>
      </c>
      <c r="C27" s="5">
        <f t="shared" si="1"/>
        <v>39.56742874389474</v>
      </c>
      <c r="D27">
        <v>-38.6</v>
      </c>
      <c r="E27" s="5">
        <f t="shared" si="0"/>
        <v>-9.486352481455508</v>
      </c>
      <c r="F27" s="5">
        <f t="shared" si="2"/>
        <v>23</v>
      </c>
      <c r="G27" s="5">
        <f t="shared" si="5"/>
        <v>1</v>
      </c>
      <c r="H27" s="5">
        <f t="shared" si="3"/>
        <v>-1.1000000000000014</v>
      </c>
      <c r="I27" s="5">
        <f t="shared" si="4"/>
        <v>-0.20000000000000284</v>
      </c>
    </row>
    <row r="28" spans="1:9" ht="12.75">
      <c r="A28" s="4">
        <v>2000</v>
      </c>
      <c r="B28">
        <v>177</v>
      </c>
      <c r="C28" s="5">
        <f t="shared" si="1"/>
        <v>49.713823514955585</v>
      </c>
      <c r="D28">
        <v>-39.7</v>
      </c>
      <c r="E28" s="5">
        <f t="shared" si="0"/>
        <v>-11.150501658439191</v>
      </c>
      <c r="F28" s="5">
        <f t="shared" si="2"/>
        <v>16</v>
      </c>
      <c r="G28" s="5">
        <f t="shared" si="5"/>
        <v>-7</v>
      </c>
      <c r="H28" s="5">
        <f t="shared" si="3"/>
        <v>-1.1000000000000014</v>
      </c>
      <c r="I28" s="5">
        <f t="shared" si="4"/>
        <v>0</v>
      </c>
    </row>
    <row r="29" spans="1:9" ht="12.75">
      <c r="A29" s="4">
        <v>2250</v>
      </c>
      <c r="B29">
        <v>199</v>
      </c>
      <c r="C29" s="5">
        <f t="shared" si="1"/>
        <v>62.87956067463662</v>
      </c>
      <c r="D29">
        <v>-40.9</v>
      </c>
      <c r="E29" s="5">
        <f t="shared" si="0"/>
        <v>-12.9234875959429</v>
      </c>
      <c r="F29" s="5">
        <f t="shared" si="2"/>
        <v>22</v>
      </c>
      <c r="G29" s="5">
        <f t="shared" si="5"/>
        <v>6</v>
      </c>
      <c r="H29" s="5">
        <f t="shared" si="3"/>
        <v>-1.1999999999999957</v>
      </c>
      <c r="I29" s="5">
        <f t="shared" si="4"/>
        <v>-0.09999999999999432</v>
      </c>
    </row>
    <row r="30" spans="1:9" ht="12.75">
      <c r="A30" s="4">
        <v>2500</v>
      </c>
      <c r="B30">
        <v>220</v>
      </c>
      <c r="C30" s="5">
        <f t="shared" si="1"/>
        <v>77.23899133679541</v>
      </c>
      <c r="D30">
        <v>-42.3</v>
      </c>
      <c r="E30" s="5">
        <f t="shared" si="0"/>
        <v>-14.850951516120206</v>
      </c>
      <c r="F30" s="5">
        <f t="shared" si="2"/>
        <v>21</v>
      </c>
      <c r="G30" s="5">
        <f t="shared" si="5"/>
        <v>-1</v>
      </c>
      <c r="H30" s="5">
        <f t="shared" si="3"/>
        <v>-1.3999999999999986</v>
      </c>
      <c r="I30" s="5">
        <f>H30-H29</f>
        <v>-0.20000000000000284</v>
      </c>
    </row>
    <row r="31" spans="1:9" ht="12.75">
      <c r="A31" s="4">
        <v>2750</v>
      </c>
      <c r="B31">
        <v>244</v>
      </c>
      <c r="C31" s="5">
        <f t="shared" si="1"/>
        <v>94.23156943089039</v>
      </c>
      <c r="D31">
        <v>-43.7</v>
      </c>
      <c r="E31" s="5">
        <f t="shared" si="0"/>
        <v>-16.876719607089793</v>
      </c>
      <c r="F31" s="5">
        <f t="shared" si="2"/>
        <v>24</v>
      </c>
      <c r="G31" s="5">
        <f t="shared" si="5"/>
        <v>3</v>
      </c>
      <c r="H31" s="5">
        <f t="shared" si="3"/>
        <v>-1.4000000000000057</v>
      </c>
      <c r="I31" s="5">
        <f t="shared" si="4"/>
        <v>-7.105427357601002E-15</v>
      </c>
    </row>
    <row r="32" spans="1:9" ht="12.75">
      <c r="A32" s="4">
        <v>3000</v>
      </c>
      <c r="B32">
        <v>257</v>
      </c>
      <c r="C32" s="5">
        <f t="shared" si="1"/>
        <v>108.27502240121683</v>
      </c>
      <c r="D32">
        <v>-45.3</v>
      </c>
      <c r="E32" s="5">
        <f t="shared" si="0"/>
        <v>-19.085052586673623</v>
      </c>
      <c r="F32" s="5">
        <f t="shared" si="2"/>
        <v>13</v>
      </c>
      <c r="G32" s="5">
        <f t="shared" si="5"/>
        <v>-11</v>
      </c>
      <c r="H32" s="5">
        <f t="shared" si="3"/>
        <v>-1.5999999999999943</v>
      </c>
      <c r="I32" s="5">
        <f t="shared" si="4"/>
        <v>-0.19999999999998863</v>
      </c>
    </row>
    <row r="33" spans="1:9" ht="12.75">
      <c r="A33" s="4">
        <v>3250</v>
      </c>
      <c r="B33">
        <v>263</v>
      </c>
      <c r="C33" s="5">
        <f t="shared" si="1"/>
        <v>120.03641426386521</v>
      </c>
      <c r="D33">
        <v>-47</v>
      </c>
      <c r="E33" s="5">
        <f t="shared" si="0"/>
        <v>-21.45137441217363</v>
      </c>
      <c r="F33" s="5">
        <f t="shared" si="2"/>
        <v>6</v>
      </c>
      <c r="G33" s="5">
        <f t="shared" si="5"/>
        <v>-7</v>
      </c>
      <c r="H33" s="5">
        <f t="shared" si="3"/>
        <v>-1.7000000000000028</v>
      </c>
      <c r="I33" s="5">
        <f t="shared" si="4"/>
        <v>-0.10000000000000853</v>
      </c>
    </row>
    <row r="34" spans="1:9" ht="12.75">
      <c r="A34" s="4">
        <v>3500</v>
      </c>
      <c r="B34">
        <v>262</v>
      </c>
      <c r="C34" s="5">
        <f t="shared" si="1"/>
        <v>128.77846373789342</v>
      </c>
      <c r="D34">
        <v>-48.8</v>
      </c>
      <c r="E34" s="5">
        <f t="shared" si="0"/>
        <v>-23.98621767331755</v>
      </c>
      <c r="F34" s="5">
        <f t="shared" si="2"/>
        <v>-1</v>
      </c>
      <c r="G34" s="5">
        <f t="shared" si="5"/>
        <v>-7</v>
      </c>
      <c r="H34" s="5">
        <f t="shared" si="3"/>
        <v>-1.7999999999999972</v>
      </c>
      <c r="I34" s="5">
        <f t="shared" si="4"/>
        <v>-0.09999999999999432</v>
      </c>
    </row>
    <row r="35" spans="1:9" ht="12.75">
      <c r="A35" s="4">
        <v>3750</v>
      </c>
      <c r="B35">
        <v>262</v>
      </c>
      <c r="C35" s="5">
        <f t="shared" si="1"/>
        <v>137.97692543345724</v>
      </c>
      <c r="D35">
        <v>-50.8</v>
      </c>
      <c r="E35" s="5">
        <f t="shared" si="0"/>
        <v>-26.75277790847186</v>
      </c>
      <c r="F35" s="5">
        <f t="shared" si="2"/>
        <v>0</v>
      </c>
      <c r="G35" s="5">
        <f t="shared" si="5"/>
        <v>1</v>
      </c>
      <c r="H35" s="5">
        <f t="shared" si="3"/>
        <v>-2</v>
      </c>
      <c r="I35" s="5">
        <f t="shared" si="4"/>
        <v>-0.20000000000000284</v>
      </c>
    </row>
    <row r="36" spans="1:9" ht="12.75">
      <c r="A36" s="4">
        <v>4000</v>
      </c>
      <c r="B36">
        <v>259</v>
      </c>
      <c r="C36" s="5">
        <f t="shared" si="1"/>
        <v>145.49017277258187</v>
      </c>
      <c r="D36">
        <v>-53</v>
      </c>
      <c r="E36" s="5">
        <f t="shared" si="0"/>
        <v>-29.772120297092044</v>
      </c>
      <c r="F36" s="5">
        <f t="shared" si="2"/>
        <v>-3</v>
      </c>
      <c r="G36" s="5">
        <f t="shared" si="5"/>
        <v>-3</v>
      </c>
      <c r="H36" s="5">
        <f t="shared" si="3"/>
        <v>-2.200000000000003</v>
      </c>
      <c r="I36" s="5">
        <f t="shared" si="4"/>
        <v>-0.20000000000000284</v>
      </c>
    </row>
    <row r="37" spans="1:9" ht="12.75">
      <c r="A37" s="4">
        <v>4250</v>
      </c>
      <c r="B37">
        <v>257</v>
      </c>
      <c r="C37" s="5">
        <f t="shared" si="1"/>
        <v>153.3896150683905</v>
      </c>
      <c r="D37">
        <v>-55.2</v>
      </c>
      <c r="E37" s="5">
        <f t="shared" si="0"/>
        <v>-32.94594066838582</v>
      </c>
      <c r="F37" s="5">
        <f t="shared" si="2"/>
        <v>-2</v>
      </c>
      <c r="G37" s="5">
        <f t="shared" si="5"/>
        <v>1</v>
      </c>
      <c r="H37" s="5">
        <f t="shared" si="3"/>
        <v>-2.200000000000003</v>
      </c>
      <c r="I37" s="5">
        <f t="shared" si="4"/>
        <v>0</v>
      </c>
    </row>
    <row r="38" spans="1:9" ht="12.75">
      <c r="A38" s="4">
        <v>4500</v>
      </c>
      <c r="B38">
        <v>257</v>
      </c>
      <c r="C38" s="5">
        <f t="shared" si="1"/>
        <v>162.41253360182523</v>
      </c>
      <c r="D38">
        <v>-57.7</v>
      </c>
      <c r="E38" s="5">
        <f t="shared" si="0"/>
        <v>-36.463825637452594</v>
      </c>
      <c r="F38" s="5">
        <f t="shared" si="2"/>
        <v>0</v>
      </c>
      <c r="G38" s="5">
        <f t="shared" si="5"/>
        <v>2</v>
      </c>
      <c r="H38" s="5">
        <f t="shared" si="3"/>
        <v>-2.5</v>
      </c>
      <c r="I38" s="5">
        <f t="shared" si="4"/>
        <v>-0.29999999999999716</v>
      </c>
    </row>
    <row r="39" spans="1:9" ht="12.75">
      <c r="A39" s="4">
        <v>4750</v>
      </c>
      <c r="B39">
        <v>256</v>
      </c>
      <c r="C39" s="5">
        <f t="shared" si="1"/>
        <v>170.76838811916946</v>
      </c>
      <c r="D39">
        <v>-60.3</v>
      </c>
      <c r="E39" s="5">
        <f t="shared" si="0"/>
        <v>-40.22396017025749</v>
      </c>
      <c r="F39" s="5">
        <f t="shared" si="2"/>
        <v>-1</v>
      </c>
      <c r="G39" s="5">
        <f t="shared" si="5"/>
        <v>-1</v>
      </c>
      <c r="H39" s="5">
        <f t="shared" si="3"/>
        <v>-2.5999999999999943</v>
      </c>
      <c r="I39" s="5">
        <f t="shared" si="4"/>
        <v>-0.09999999999999432</v>
      </c>
    </row>
    <row r="40" spans="1:9" ht="12.75">
      <c r="A40" s="4">
        <v>5000</v>
      </c>
      <c r="B40">
        <v>257</v>
      </c>
      <c r="C40" s="5">
        <f t="shared" si="1"/>
        <v>180.4583706686947</v>
      </c>
      <c r="D40">
        <v>-63.1</v>
      </c>
      <c r="E40" s="5">
        <f t="shared" si="0"/>
        <v>-44.307094121379905</v>
      </c>
      <c r="F40" s="5">
        <f t="shared" si="2"/>
        <v>1</v>
      </c>
      <c r="G40" s="5">
        <f t="shared" si="5"/>
        <v>2</v>
      </c>
      <c r="H40" s="5">
        <f t="shared" si="3"/>
        <v>-2.8000000000000043</v>
      </c>
      <c r="I40" s="5">
        <f t="shared" si="4"/>
        <v>-0.20000000000000995</v>
      </c>
    </row>
    <row r="41" spans="1:9" ht="12.75">
      <c r="A41" s="4">
        <v>5250</v>
      </c>
      <c r="B41">
        <v>257</v>
      </c>
      <c r="C41" s="5">
        <f t="shared" si="1"/>
        <v>189.48128920212946</v>
      </c>
      <c r="D41">
        <v>-66.1</v>
      </c>
      <c r="E41" s="5">
        <f t="shared" si="0"/>
        <v>-48.73429267027531</v>
      </c>
      <c r="F41" s="5">
        <f t="shared" si="2"/>
        <v>0</v>
      </c>
      <c r="G41" s="5">
        <f t="shared" si="5"/>
        <v>-1</v>
      </c>
      <c r="H41" s="5">
        <f t="shared" si="3"/>
        <v>-2.999999999999993</v>
      </c>
      <c r="I41" s="5">
        <f t="shared" si="4"/>
        <v>-0.19999999999998863</v>
      </c>
    </row>
    <row r="42" spans="1:9" ht="12.75">
      <c r="A42" s="4">
        <v>5500</v>
      </c>
      <c r="B42">
        <v>256</v>
      </c>
      <c r="C42" s="5">
        <f t="shared" si="1"/>
        <v>197.73181782219623</v>
      </c>
      <c r="D42">
        <v>-69.4</v>
      </c>
      <c r="E42" s="5">
        <f t="shared" si="0"/>
        <v>-53.60385998773601</v>
      </c>
      <c r="F42" s="5">
        <f t="shared" si="2"/>
        <v>-1</v>
      </c>
      <c r="G42" s="5">
        <f t="shared" si="5"/>
        <v>-1</v>
      </c>
      <c r="H42" s="5">
        <f t="shared" si="3"/>
        <v>-3.3000000000000114</v>
      </c>
      <c r="I42" s="5">
        <f t="shared" si="4"/>
        <v>-0.3000000000000185</v>
      </c>
    </row>
    <row r="43" spans="1:9" ht="12.75">
      <c r="A43" s="4">
        <v>5750</v>
      </c>
      <c r="B43">
        <v>253</v>
      </c>
      <c r="C43" s="5">
        <f t="shared" si="1"/>
        <v>204.29713208582385</v>
      </c>
      <c r="D43">
        <v>-72.8</v>
      </c>
      <c r="E43" s="5">
        <f t="shared" si="0"/>
        <v>-58.785894133786464</v>
      </c>
      <c r="F43" s="5">
        <f t="shared" si="2"/>
        <v>-3</v>
      </c>
      <c r="G43" s="5">
        <f t="shared" si="5"/>
        <v>-2</v>
      </c>
      <c r="H43" s="5">
        <f t="shared" si="3"/>
        <v>-3.3999999999999915</v>
      </c>
      <c r="I43" s="5">
        <f t="shared" si="4"/>
        <v>-0.0999999999999801</v>
      </c>
    </row>
    <row r="44" spans="1:9" ht="12.75">
      <c r="A44" s="4">
        <v>6000</v>
      </c>
      <c r="B44">
        <v>249</v>
      </c>
      <c r="C44" s="5">
        <f t="shared" si="1"/>
        <v>209.80918737667696</v>
      </c>
      <c r="D44">
        <v>-76.6</v>
      </c>
      <c r="E44" s="5">
        <f t="shared" si="0"/>
        <v>-64.54370985162029</v>
      </c>
      <c r="F44" s="5">
        <f t="shared" si="2"/>
        <v>-4</v>
      </c>
      <c r="G44" s="5">
        <f t="shared" si="5"/>
        <v>-1</v>
      </c>
      <c r="H44" s="5">
        <f t="shared" si="3"/>
        <v>-3.799999999999997</v>
      </c>
      <c r="I44" s="5">
        <f t="shared" si="4"/>
        <v>-0.4000000000000057</v>
      </c>
    </row>
    <row r="45" spans="1:9" ht="12.75">
      <c r="A45" s="4">
        <v>6250</v>
      </c>
      <c r="B45">
        <v>242</v>
      </c>
      <c r="C45" s="5">
        <f t="shared" si="1"/>
        <v>212.40722617618735</v>
      </c>
      <c r="D45">
        <v>-80.8</v>
      </c>
      <c r="E45" s="5">
        <f t="shared" si="0"/>
        <v>-70.91943750014849</v>
      </c>
      <c r="F45" s="5">
        <f t="shared" si="2"/>
        <v>-7</v>
      </c>
      <c r="G45" s="5">
        <f t="shared" si="5"/>
        <v>-3</v>
      </c>
      <c r="H45" s="5">
        <f t="shared" si="3"/>
        <v>-4.200000000000003</v>
      </c>
      <c r="I45" s="5">
        <f t="shared" si="4"/>
        <v>-0.4000000000000057</v>
      </c>
    </row>
    <row r="46" spans="1:9" ht="12.75">
      <c r="A46" s="4">
        <v>6500</v>
      </c>
      <c r="B46">
        <v>231</v>
      </c>
      <c r="C46" s="5">
        <f t="shared" si="1"/>
        <v>210.86244634945146</v>
      </c>
      <c r="D46">
        <v>-85.2</v>
      </c>
      <c r="E46" s="5">
        <f t="shared" si="0"/>
        <v>-77.77264254966781</v>
      </c>
      <c r="F46" s="5">
        <f t="shared" si="2"/>
        <v>-11</v>
      </c>
      <c r="G46" s="5">
        <f t="shared" si="5"/>
        <v>-4</v>
      </c>
      <c r="H46" s="5">
        <f t="shared" si="3"/>
        <v>-4.400000000000006</v>
      </c>
      <c r="I46" s="5">
        <f t="shared" si="4"/>
        <v>-0.20000000000000284</v>
      </c>
    </row>
    <row r="47" spans="1:9" ht="12.75">
      <c r="A47" s="4">
        <v>6750</v>
      </c>
      <c r="B47">
        <v>221</v>
      </c>
      <c r="C47" s="5">
        <f t="shared" si="1"/>
        <v>209.49320968484463</v>
      </c>
      <c r="D47">
        <v>-90.1</v>
      </c>
      <c r="E47" s="5">
        <f t="shared" si="0"/>
        <v>-85.4087701022828</v>
      </c>
      <c r="F47" s="5">
        <f t="shared" si="2"/>
        <v>-10</v>
      </c>
      <c r="G47" s="5">
        <f t="shared" si="5"/>
        <v>1</v>
      </c>
      <c r="H47" s="5">
        <f t="shared" si="3"/>
        <v>-4.8999999999999915</v>
      </c>
      <c r="I47" s="5">
        <f t="shared" si="4"/>
        <v>-0.4999999999999858</v>
      </c>
    </row>
    <row r="48" spans="1:9" ht="12.75">
      <c r="A48" s="4">
        <v>7000</v>
      </c>
      <c r="B48">
        <v>212</v>
      </c>
      <c r="C48" s="5">
        <f t="shared" si="1"/>
        <v>208.4048420796443</v>
      </c>
      <c r="D48">
        <v>-95.4</v>
      </c>
      <c r="E48" s="5">
        <f>(D48/1.355817947)*A48/5252</f>
        <v>-93.78217893583994</v>
      </c>
      <c r="F48" s="5">
        <f t="shared" si="2"/>
        <v>-9</v>
      </c>
      <c r="G48" s="5">
        <f t="shared" si="5"/>
        <v>1</v>
      </c>
      <c r="H48" s="5">
        <f t="shared" si="3"/>
        <v>-5.300000000000011</v>
      </c>
      <c r="I48" s="5">
        <f t="shared" si="4"/>
        <v>-0.4000000000000199</v>
      </c>
    </row>
    <row r="49" spans="1:9" ht="12.75">
      <c r="A49" s="4">
        <v>7250</v>
      </c>
      <c r="B49">
        <v>200</v>
      </c>
      <c r="C49" s="5">
        <f t="shared" si="1"/>
        <v>203.63006806973334</v>
      </c>
      <c r="D49">
        <v>-101.1</v>
      </c>
      <c r="E49" s="5">
        <f t="shared" si="0"/>
        <v>-102.93499940925018</v>
      </c>
      <c r="F49" s="5">
        <f t="shared" si="2"/>
        <v>-12</v>
      </c>
      <c r="G49" s="5">
        <f t="shared" si="5"/>
        <v>-3</v>
      </c>
      <c r="H49" s="5">
        <f t="shared" si="3"/>
        <v>-5.699999999999989</v>
      </c>
      <c r="I49" s="5">
        <f t="shared" si="4"/>
        <v>-0.39999999999997726</v>
      </c>
    </row>
    <row r="50" spans="1:9" ht="12.75">
      <c r="A50" s="4">
        <v>7500</v>
      </c>
      <c r="B50">
        <v>189</v>
      </c>
      <c r="C50" s="5">
        <f t="shared" si="1"/>
        <v>199.06594585437725</v>
      </c>
      <c r="D50">
        <v>-107.5</v>
      </c>
      <c r="E50" s="5">
        <f t="shared" si="0"/>
        <v>-113.22533957325687</v>
      </c>
      <c r="F50" s="5">
        <f t="shared" si="2"/>
        <v>-11</v>
      </c>
      <c r="G50" s="5">
        <f t="shared" si="5"/>
        <v>1</v>
      </c>
      <c r="H50" s="5">
        <f t="shared" si="3"/>
        <v>-6.400000000000006</v>
      </c>
      <c r="I50" s="5">
        <f t="shared" si="4"/>
        <v>-0.700000000000017</v>
      </c>
    </row>
    <row r="51" spans="1:9" ht="12.75">
      <c r="A51" s="4">
        <v>7750</v>
      </c>
      <c r="B51">
        <v>174</v>
      </c>
      <c r="C51" s="5">
        <f t="shared" si="1"/>
        <v>189.375963304852</v>
      </c>
      <c r="D51">
        <v>-114.5</v>
      </c>
      <c r="E51" s="5">
        <f t="shared" si="0"/>
        <v>-124.61809079543423</v>
      </c>
      <c r="F51" s="5">
        <f t="shared" si="2"/>
        <v>-15</v>
      </c>
      <c r="G51" s="5">
        <f t="shared" si="5"/>
        <v>-4</v>
      </c>
      <c r="H51" s="5">
        <f t="shared" si="3"/>
        <v>-7</v>
      </c>
      <c r="I51" s="5">
        <f t="shared" si="4"/>
        <v>-0.5999999999999943</v>
      </c>
    </row>
    <row r="52" spans="1:9" ht="12.75">
      <c r="A52" s="4">
        <v>8000</v>
      </c>
      <c r="B52">
        <v>142</v>
      </c>
      <c r="C52" s="5">
        <f t="shared" si="1"/>
        <v>159.53362574290833</v>
      </c>
      <c r="D52">
        <v>-122</v>
      </c>
      <c r="E52" s="5">
        <f t="shared" si="0"/>
        <v>-137.064100990386</v>
      </c>
      <c r="F52" s="5">
        <f t="shared" si="2"/>
        <v>-32</v>
      </c>
      <c r="G52" s="5">
        <f t="shared" si="5"/>
        <v>-17</v>
      </c>
      <c r="H52" s="5">
        <f t="shared" si="3"/>
        <v>-7.5</v>
      </c>
      <c r="I52" s="5">
        <f t="shared" si="4"/>
        <v>-0.5</v>
      </c>
    </row>
    <row r="53" spans="1:9" ht="12.75">
      <c r="A53" s="4">
        <v>8250</v>
      </c>
      <c r="B53">
        <v>38</v>
      </c>
      <c r="C53" s="5">
        <f t="shared" si="1"/>
        <v>44.02622506197338</v>
      </c>
      <c r="D53">
        <v>-130.3</v>
      </c>
      <c r="E53" s="5">
        <f t="shared" si="0"/>
        <v>-150.9636085677666</v>
      </c>
      <c r="F53" s="5">
        <f t="shared" si="2"/>
        <v>-104</v>
      </c>
      <c r="G53" s="5">
        <f t="shared" si="5"/>
        <v>-72</v>
      </c>
      <c r="H53" s="5">
        <f t="shared" si="3"/>
        <v>-8.300000000000011</v>
      </c>
      <c r="I53" s="5">
        <f t="shared" si="4"/>
        <v>-0.8000000000000114</v>
      </c>
    </row>
    <row r="54" spans="1:9" ht="12.75">
      <c r="A54" s="4">
        <v>8500</v>
      </c>
      <c r="B54">
        <v>3</v>
      </c>
      <c r="C54" s="5">
        <f t="shared" si="1"/>
        <v>3.5810805074332412</v>
      </c>
      <c r="D54">
        <v>-139.3</v>
      </c>
      <c r="E54" s="5">
        <f t="shared" si="0"/>
        <v>-166.2815048951502</v>
      </c>
      <c r="F54" s="5">
        <f t="shared" si="2"/>
        <v>-35</v>
      </c>
      <c r="G54" s="5">
        <f t="shared" si="5"/>
        <v>69</v>
      </c>
      <c r="H54" s="5">
        <f t="shared" si="3"/>
        <v>-9</v>
      </c>
      <c r="I54" s="5">
        <f t="shared" si="4"/>
        <v>-0.6999999999999886</v>
      </c>
    </row>
    <row r="55" spans="1:9" ht="12.75">
      <c r="A55" s="4">
        <v>8750</v>
      </c>
      <c r="B55">
        <v>-9</v>
      </c>
      <c r="C55" s="5">
        <f t="shared" si="1"/>
        <v>-11.059219214132069</v>
      </c>
      <c r="D55">
        <v>-149.4</v>
      </c>
      <c r="E55" s="5">
        <f t="shared" si="0"/>
        <v>-183.58303895459233</v>
      </c>
      <c r="F55" s="5">
        <f t="shared" si="2"/>
        <v>-12</v>
      </c>
      <c r="G55" s="5">
        <f t="shared" si="5"/>
        <v>23</v>
      </c>
      <c r="H55" s="5">
        <f t="shared" si="3"/>
        <v>-10.099999999999994</v>
      </c>
      <c r="I55" s="5">
        <f t="shared" si="4"/>
        <v>-1.0999999999999943</v>
      </c>
    </row>
    <row r="56" spans="1:9" ht="12.75">
      <c r="A56" s="4">
        <v>9000</v>
      </c>
      <c r="B56">
        <v>-41</v>
      </c>
      <c r="C56" s="5">
        <f t="shared" si="1"/>
        <v>-51.82034146050455</v>
      </c>
      <c r="D56">
        <v>-159.4</v>
      </c>
      <c r="E56" s="5">
        <f t="shared" si="0"/>
        <v>-201.46737631230306</v>
      </c>
      <c r="F56" s="5">
        <f t="shared" si="2"/>
        <v>-32</v>
      </c>
      <c r="G56" s="5">
        <f t="shared" si="5"/>
        <v>-20</v>
      </c>
      <c r="H56" s="5">
        <f t="shared" si="3"/>
        <v>-10</v>
      </c>
      <c r="I56" s="5">
        <f t="shared" si="4"/>
        <v>0.09999999999999432</v>
      </c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Zoidberg</dc:creator>
  <cp:keywords/>
  <dc:description/>
  <cp:lastModifiedBy>Michael</cp:lastModifiedBy>
  <cp:lastPrinted>2005-06-15T05:11:08Z</cp:lastPrinted>
  <dcterms:created xsi:type="dcterms:W3CDTF">2003-01-30T15:25:04Z</dcterms:created>
  <dcterms:modified xsi:type="dcterms:W3CDTF">2004-12-26T02:48:34Z</dcterms:modified>
  <cp:category/>
  <cp:version/>
  <cp:contentType/>
  <cp:contentStatus/>
  <cp:revision>1</cp:revision>
</cp:coreProperties>
</file>